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ODACI\PLIN\NABAVA PLINA ZA GUBITKE\"/>
    </mc:Choice>
  </mc:AlternateContent>
  <xr:revisionPtr revIDLastSave="0" documentId="13_ncr:1_{E08ADE1E-8565-4ACD-9B5F-E505AB908A75}" xr6:coauthVersionLast="47" xr6:coauthVersionMax="47" xr10:uidLastSave="{00000000-0000-0000-0000-000000000000}"/>
  <bookViews>
    <workbookView xWindow="-108" yWindow="-108" windowWidth="23256" windowHeight="12456" firstSheet="1" activeTab="2" xr2:uid="{EBF40EC5-89A3-424A-A570-A46405261B74}"/>
  </bookViews>
  <sheets>
    <sheet name="Troškovnik - FC (za pdf)" sheetId="2" state="hidden" r:id="rId1"/>
    <sheet name="Troškovnik" sheetId="6" r:id="rId2"/>
    <sheet name="Ponudbeni list" sheetId="5" r:id="rId3"/>
  </sheets>
  <definedNames>
    <definedName name="_xlnm.Print_Area" localSheetId="2">'Ponudbeni list'!$A$1:$H$36</definedName>
    <definedName name="_xlnm.Print_Area" localSheetId="1">Troškovnik!$A$1:$I$40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7" i="6" l="1"/>
  <c r="A30" i="6" s="1"/>
  <c r="A32" i="6" s="1"/>
  <c r="B22" i="6"/>
  <c r="D22" i="6" s="1"/>
  <c r="F22" i="6" s="1"/>
  <c r="G22" i="6" s="1"/>
  <c r="C27" i="2"/>
  <c r="G24" i="2"/>
</calcChain>
</file>

<file path=xl/sharedStrings.xml><?xml version="1.0" encoding="utf-8"?>
<sst xmlns="http://schemas.openxmlformats.org/spreadsheetml/2006/main" count="136" uniqueCount="92">
  <si>
    <t>Prilog 1 – Troškovnik</t>
  </si>
  <si>
    <t>Predmet nabave</t>
  </si>
  <si>
    <t>Prirodni plin za nadoknadu gubitaka u distribucijskom sustavu GPZ za plinsku godinu 2022/2023.</t>
  </si>
  <si>
    <t>Opcija</t>
  </si>
  <si>
    <t>Fiksna cijena nepromjenjiva za vrijeme trajanja ugovora</t>
  </si>
  <si>
    <t>PODACI O PONUDITELJU</t>
  </si>
  <si>
    <t>Naziv tvrtke</t>
  </si>
  <si>
    <t>upisati u žuta polja</t>
  </si>
  <si>
    <t>Sjedište tvrtke</t>
  </si>
  <si>
    <t>OIB</t>
  </si>
  <si>
    <t>Kontakt</t>
  </si>
  <si>
    <t>PODACI O NARUČITELJU</t>
  </si>
  <si>
    <t>GRADSKA PLINARA ZAGREB  d.o.o.</t>
  </si>
  <si>
    <t>Radnička cesta 1, Zagreb</t>
  </si>
  <si>
    <t>Marijana Perić</t>
  </si>
  <si>
    <t>Rukovoditelj službe za podršku korisnicima i kupcima</t>
  </si>
  <si>
    <t>e-mail:marijana.peric@plinara-zagreb.hr</t>
  </si>
  <si>
    <t>Robert Čujić</t>
  </si>
  <si>
    <t>Voditelj odjela nabave</t>
  </si>
  <si>
    <t>Tel.  01/ 6437 531</t>
  </si>
  <si>
    <t>e-mail: robert.cujic@plinara-zagreb.hr</t>
  </si>
  <si>
    <t>Rok valjanosti ponude</t>
  </si>
  <si>
    <t>upisati u žuto polje</t>
  </si>
  <si>
    <t xml:space="preserve">Jedinična cijena energije (plina) 
"C" 
(bez PDV) </t>
  </si>
  <si>
    <r>
      <t>Jedinična cijena energije (plina) 
"C</t>
    </r>
    <r>
      <rPr>
        <b/>
        <vertAlign val="subscript"/>
        <sz val="10"/>
        <color theme="1"/>
        <rFont val="Arial"/>
        <family val="2"/>
      </rPr>
      <t>(EUR/kWh (GCV))</t>
    </r>
    <r>
      <rPr>
        <b/>
        <sz val="10"/>
        <color theme="1"/>
        <rFont val="Arial"/>
        <family val="2"/>
      </rPr>
      <t xml:space="preserve">" 
(bez PDV) </t>
    </r>
  </si>
  <si>
    <t>Predviđena potrošnja</t>
  </si>
  <si>
    <t xml:space="preserve">Ukupan trošak energije (plina) za ugovorno razdoblje 
(bez PDV) </t>
  </si>
  <si>
    <t>Ukupan trošak transporta u Republici Hrvatskoj  </t>
  </si>
  <si>
    <t>Tečaj</t>
  </si>
  <si>
    <t>Ukupna vrijednost ponude</t>
  </si>
  <si>
    <t>EUR/MWh GCV</t>
  </si>
  <si>
    <t>EUR/kWh GCV</t>
  </si>
  <si>
    <t>kWh GCV</t>
  </si>
  <si>
    <t>EUR</t>
  </si>
  <si>
    <t>HRK</t>
  </si>
  <si>
    <t>EUR/HRK</t>
  </si>
  <si>
    <t>4=2x3</t>
  </si>
  <si>
    <t>7=4x6</t>
  </si>
  <si>
    <t>8=5+7</t>
  </si>
  <si>
    <t>M.P.</t>
  </si>
  <si>
    <t>(potpis ponuditelja)</t>
  </si>
  <si>
    <t>Prilog 2 – Ponudbeni list</t>
  </si>
  <si>
    <t>NARUČITELJ:</t>
  </si>
  <si>
    <t>Naziv naručitelja:</t>
  </si>
  <si>
    <t>Sjedište, adresa:</t>
  </si>
  <si>
    <t>OIB:</t>
  </si>
  <si>
    <t>PONUDITELJ:</t>
  </si>
  <si>
    <t>Naziv ponuditelja:</t>
  </si>
  <si>
    <t>Broj računa:</t>
  </si>
  <si>
    <t>Ponuditelj je u sustavu PDV-a:</t>
  </si>
  <si>
    <t>DA</t>
  </si>
  <si>
    <t>NE</t>
  </si>
  <si>
    <t>(označiti)</t>
  </si>
  <si>
    <t>Adresa za dostavu pošte:</t>
  </si>
  <si>
    <t>Adresa e-pošte:</t>
  </si>
  <si>
    <t>Kontakt osoba ponuditelja:</t>
  </si>
  <si>
    <t>Broj telefona:</t>
  </si>
  <si>
    <t>Broj mobitela:</t>
  </si>
  <si>
    <t>Predmet nabave:</t>
  </si>
  <si>
    <t>Opcija:</t>
  </si>
  <si>
    <t xml:space="preserve">  (ne ispunjava se ukoliko ponuditelj nije u sustavu PDV-a)</t>
  </si>
  <si>
    <t>(ukoliko ponuditelj nije u sustavu PDV-a upisuje se iznos ponude bez PDV-a)</t>
  </si>
  <si>
    <t>Rok valjanosti ponude:</t>
  </si>
  <si>
    <t>Mjesto i datum izdavanja ponude:</t>
  </si>
  <si>
    <t>Tel. 01/6437 682</t>
  </si>
  <si>
    <r>
      <t xml:space="preserve">Dodatak na </t>
    </r>
    <r>
      <rPr>
        <b/>
        <sz val="9"/>
        <color theme="1"/>
        <rFont val="Arial"/>
        <family val="2"/>
      </rPr>
      <t>CEGHIX(ap)k</t>
    </r>
    <r>
      <rPr>
        <b/>
        <sz val="10"/>
        <color theme="1"/>
        <rFont val="Arial"/>
        <family val="2"/>
      </rPr>
      <t xml:space="preserve"> za više preuzete količine "Dvp"</t>
    </r>
  </si>
  <si>
    <t>EUR/MWh</t>
  </si>
  <si>
    <t>EUR/kWh</t>
  </si>
  <si>
    <t>6=4+5</t>
  </si>
  <si>
    <t>kWh</t>
  </si>
  <si>
    <t>Cijena za nepreuzetu količinu (ispod donje granice dozvoljenog odstupanja)</t>
  </si>
  <si>
    <t xml:space="preserve">Cijena za više preuzetu količinu (iznad gornje granice dozvoljenog odstupanja) </t>
  </si>
  <si>
    <t>Ukupna vrijednost ponude 
bez PDV-a (EUR):</t>
  </si>
  <si>
    <t>Iznos PDV-a (EUR):</t>
  </si>
  <si>
    <t>Ukupna vrijednost ponude 
s PDV-om (EUR):</t>
  </si>
  <si>
    <t xml:space="preserve">Jedinična cijena energije 
"C" 
(bez PDV) </t>
  </si>
  <si>
    <r>
      <t>Jedinična cijena energije 
"C</t>
    </r>
    <r>
      <rPr>
        <b/>
        <vertAlign val="subscript"/>
        <sz val="10"/>
        <color theme="1"/>
        <rFont val="Arial"/>
        <family val="2"/>
      </rPr>
      <t>EUR/kWh</t>
    </r>
    <r>
      <rPr>
        <b/>
        <sz val="10"/>
        <color theme="1"/>
        <rFont val="Arial"/>
        <family val="2"/>
      </rPr>
      <t xml:space="preserve">" 
(bez PDV) </t>
    </r>
  </si>
  <si>
    <t xml:space="preserve">Ukupan trošak energije za ugovorno razdoblje 
(bez PDV) </t>
  </si>
  <si>
    <t>Napomena: Jedinična cijena energije (plina) "C" treba u sebi uključivati i trošak energije uravnoteženja.</t>
  </si>
  <si>
    <t>7=6/3</t>
  </si>
  <si>
    <t xml:space="preserve">Uvjeti obračuna i plaćanja </t>
  </si>
  <si>
    <t>Cijena 
plina
"Cp"</t>
  </si>
  <si>
    <t>Trošak transporta u Republici Hrvatskoj  </t>
  </si>
  <si>
    <t>Ukupno predviđena potrošnja</t>
  </si>
  <si>
    <t>PLIN VRBOVEC d.o.o.</t>
  </si>
  <si>
    <t>Kolodvorska 29, 10340 Vrbovec</t>
  </si>
  <si>
    <t>Irena Starešec</t>
  </si>
  <si>
    <t>Direktorica</t>
  </si>
  <si>
    <t>mob. 098/409-606</t>
  </si>
  <si>
    <t xml:space="preserve">e-mail: irena.staresec@plin-vrbovec.hr  </t>
  </si>
  <si>
    <t>Napomena: Granice dozvoljenog odstupanja iznose +10%/-15% na godišnjoj razini. Godišnja razina označava razdoblje od 1.4.2024. u 6:00 sati do 1.4.2025. godine u 6:00 sati što je ujedno i ugovorno razdoblje.</t>
  </si>
  <si>
    <t>Prirodni plin za nadoknadu gubitaka u distribucijskom sustavu PLIN VRBOVEC d.o.o. za razdoblje od 1.4.2024., 6:00 sati do 1.4.2025., 6:00 sati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</si>
</sst>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#,##0.000"/>
    <numFmt numFmtId="165" formatCode="#,##0.000000"/>
    <numFmt numFmtId="166" formatCode="#,##0.0000"/>
    <numFmt numFmtId="167" formatCode="0.000000"/>
    <numFmt numFmtId="168" formatCode="#,##0.00\ [$HRK]"/>
  </numFmts>
  <fonts count="19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sz val="10"/>
      <color rgb="FF0070C0"/>
      <name val="Arial"/>
      <family val="2"/>
    </font>
    <font>
      <i/>
      <sz val="9"/>
      <color rgb="FF0070C0"/>
      <name val="Arial"/>
      <family val="2"/>
    </font>
    <font>
      <b/>
      <vertAlign val="subscript"/>
      <sz val="10"/>
      <color theme="1"/>
      <name val="Arial"/>
      <family val="2"/>
    </font>
    <font>
      <b/>
      <sz val="9"/>
      <color theme="1"/>
      <name val="Arial"/>
      <family val="2"/>
    </font>
    <font>
      <i/>
      <sz val="8"/>
      <color theme="1"/>
      <name val="Arial"/>
      <family val="2"/>
    </font>
    <font>
      <b/>
      <sz val="10"/>
      <name val="Arial"/>
      <family val="2"/>
    </font>
    <font>
      <i/>
      <sz val="10"/>
      <color theme="1"/>
      <name val="Arial"/>
      <family val="2"/>
    </font>
    <font>
      <sz val="10"/>
      <color rgb="FF000000"/>
      <name val="Arial"/>
      <family val="2"/>
    </font>
    <font>
      <i/>
      <sz val="9"/>
      <color theme="1"/>
      <name val="Arial"/>
      <family val="2"/>
    </font>
    <font>
      <sz val="10"/>
      <color rgb="FFFF0000"/>
      <name val="Arial"/>
      <family val="2"/>
    </font>
    <font>
      <sz val="10"/>
      <color theme="4"/>
      <name val="Arial"/>
      <family val="2"/>
    </font>
    <font>
      <i/>
      <sz val="9"/>
      <color theme="4"/>
      <name val="Arial"/>
      <family val="2"/>
    </font>
    <font>
      <b/>
      <sz val="10"/>
      <color rgb="FF0070C0"/>
      <name val="Arial"/>
      <family val="2"/>
    </font>
    <font>
      <sz val="10"/>
      <color rgb="FFC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7999816888943144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2" fillId="2" borderId="0" xfId="0" applyFont="1" applyFill="1"/>
    <xf numFmtId="0" fontId="2" fillId="0" borderId="2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164" fontId="10" fillId="3" borderId="2" xfId="0" applyNumberFormat="1" applyFont="1" applyFill="1" applyBorder="1" applyAlignment="1">
      <alignment vertical="center"/>
    </xf>
    <xf numFmtId="165" fontId="4" fillId="2" borderId="2" xfId="0" applyNumberFormat="1" applyFont="1" applyFill="1" applyBorder="1" applyAlignment="1">
      <alignment vertical="center"/>
    </xf>
    <xf numFmtId="3" fontId="2" fillId="2" borderId="2" xfId="0" applyNumberFormat="1" applyFont="1" applyFill="1" applyBorder="1" applyAlignment="1">
      <alignment vertical="center"/>
    </xf>
    <xf numFmtId="4" fontId="2" fillId="2" borderId="2" xfId="0" applyNumberFormat="1" applyFont="1" applyFill="1" applyBorder="1" applyAlignment="1">
      <alignment vertical="center"/>
    </xf>
    <xf numFmtId="4" fontId="3" fillId="3" borderId="2" xfId="0" applyNumberFormat="1" applyFont="1" applyFill="1" applyBorder="1" applyAlignment="1">
      <alignment vertical="center"/>
    </xf>
    <xf numFmtId="165" fontId="2" fillId="2" borderId="2" xfId="0" applyNumberFormat="1" applyFont="1" applyFill="1" applyBorder="1" applyAlignment="1">
      <alignment horizontal="center" vertical="center"/>
    </xf>
    <xf numFmtId="166" fontId="3" fillId="3" borderId="2" xfId="0" applyNumberFormat="1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167" fontId="2" fillId="2" borderId="0" xfId="0" applyNumberFormat="1" applyFont="1" applyFill="1"/>
    <xf numFmtId="0" fontId="2" fillId="2" borderId="0" xfId="0" applyFont="1" applyFill="1" applyAlignment="1">
      <alignment horizontal="right"/>
    </xf>
    <xf numFmtId="0" fontId="3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2" fillId="2" borderId="0" xfId="0" applyFont="1" applyFill="1" applyAlignment="1">
      <alignment horizontal="left" vertical="center"/>
    </xf>
    <xf numFmtId="0" fontId="14" fillId="2" borderId="0" xfId="0" applyFont="1" applyFill="1"/>
    <xf numFmtId="4" fontId="10" fillId="2" borderId="2" xfId="0" applyNumberFormat="1" applyFont="1" applyFill="1" applyBorder="1" applyAlignment="1">
      <alignment vertical="center"/>
    </xf>
    <xf numFmtId="0" fontId="14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horizontal="center" vertical="center"/>
    </xf>
    <xf numFmtId="166" fontId="3" fillId="2" borderId="0" xfId="0" applyNumberFormat="1" applyFont="1" applyFill="1" applyAlignment="1">
      <alignment vertical="center"/>
    </xf>
    <xf numFmtId="164" fontId="17" fillId="3" borderId="2" xfId="0" applyNumberFormat="1" applyFont="1" applyFill="1" applyBorder="1" applyAlignment="1">
      <alignment vertical="center"/>
    </xf>
    <xf numFmtId="4" fontId="17" fillId="3" borderId="2" xfId="0" applyNumberFormat="1" applyFont="1" applyFill="1" applyBorder="1" applyAlignment="1">
      <alignment vertical="center"/>
    </xf>
    <xf numFmtId="0" fontId="6" fillId="2" borderId="5" xfId="0" applyFont="1" applyFill="1" applyBorder="1" applyAlignment="1">
      <alignment horizontal="center" vertical="center" wrapText="1"/>
    </xf>
    <xf numFmtId="0" fontId="18" fillId="2" borderId="0" xfId="0" applyFont="1" applyFill="1" applyAlignment="1">
      <alignment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/>
    </xf>
    <xf numFmtId="167" fontId="2" fillId="4" borderId="2" xfId="0" applyNumberFormat="1" applyFont="1" applyFill="1" applyBorder="1" applyAlignment="1">
      <alignment vertical="center"/>
    </xf>
    <xf numFmtId="3" fontId="4" fillId="2" borderId="2" xfId="0" applyNumberFormat="1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11" fillId="2" borderId="9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left" wrapText="1"/>
    </xf>
    <xf numFmtId="0" fontId="2" fillId="2" borderId="9" xfId="0" applyFont="1" applyFill="1" applyBorder="1" applyAlignment="1">
      <alignment horizontal="left" wrapText="1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left" vertical="top" wrapText="1"/>
    </xf>
    <xf numFmtId="0" fontId="5" fillId="3" borderId="9" xfId="0" applyFont="1" applyFill="1" applyBorder="1" applyAlignment="1">
      <alignment horizontal="left" vertical="top" wrapText="1"/>
    </xf>
    <xf numFmtId="0" fontId="5" fillId="3" borderId="13" xfId="0" applyFont="1" applyFill="1" applyBorder="1" applyAlignment="1">
      <alignment horizontal="left" vertical="top" wrapText="1"/>
    </xf>
    <xf numFmtId="0" fontId="5" fillId="3" borderId="11" xfId="0" applyFont="1" applyFill="1" applyBorder="1" applyAlignment="1">
      <alignment horizontal="left" vertical="top" wrapText="1"/>
    </xf>
    <xf numFmtId="0" fontId="5" fillId="3" borderId="1" xfId="0" applyFont="1" applyFill="1" applyBorder="1" applyAlignment="1">
      <alignment horizontal="left" vertical="top" wrapText="1"/>
    </xf>
    <xf numFmtId="0" fontId="5" fillId="3" borderId="14" xfId="0" applyFont="1" applyFill="1" applyBorder="1" applyAlignment="1">
      <alignment horizontal="left" vertical="top" wrapText="1"/>
    </xf>
    <xf numFmtId="0" fontId="9" fillId="0" borderId="3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2" fillId="2" borderId="12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left" vertical="center" wrapText="1"/>
    </xf>
    <xf numFmtId="0" fontId="5" fillId="3" borderId="5" xfId="0" applyFont="1" applyFill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15" fillId="3" borderId="3" xfId="0" applyFont="1" applyFill="1" applyBorder="1" applyAlignment="1">
      <alignment horizontal="left" vertical="center" wrapText="1"/>
    </xf>
    <xf numFmtId="0" fontId="15" fillId="3" borderId="4" xfId="0" applyFont="1" applyFill="1" applyBorder="1" applyAlignment="1">
      <alignment horizontal="left" vertical="center" wrapText="1"/>
    </xf>
    <xf numFmtId="0" fontId="15" fillId="3" borderId="5" xfId="0" applyFont="1" applyFill="1" applyBorder="1" applyAlignment="1">
      <alignment horizontal="left" vertical="center" wrapText="1"/>
    </xf>
    <xf numFmtId="0" fontId="16" fillId="2" borderId="6" xfId="0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top" wrapText="1"/>
    </xf>
    <xf numFmtId="0" fontId="2" fillId="2" borderId="2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left" vertical="center"/>
    </xf>
    <xf numFmtId="0" fontId="2" fillId="3" borderId="5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/>
    </xf>
    <xf numFmtId="0" fontId="13" fillId="0" borderId="4" xfId="0" applyFont="1" applyBorder="1" applyAlignment="1">
      <alignment horizontal="center" vertical="top"/>
    </xf>
    <xf numFmtId="168" fontId="2" fillId="3" borderId="3" xfId="0" applyNumberFormat="1" applyFont="1" applyFill="1" applyBorder="1" applyAlignment="1">
      <alignment horizontal="left" vertical="center"/>
    </xf>
    <xf numFmtId="168" fontId="2" fillId="3" borderId="4" xfId="0" applyNumberFormat="1" applyFont="1" applyFill="1" applyBorder="1" applyAlignment="1">
      <alignment horizontal="left" vertical="center"/>
    </xf>
    <xf numFmtId="168" fontId="2" fillId="3" borderId="5" xfId="0" applyNumberFormat="1" applyFont="1" applyFill="1" applyBorder="1" applyAlignment="1">
      <alignment horizontal="left" vertical="center"/>
    </xf>
    <xf numFmtId="0" fontId="9" fillId="0" borderId="4" xfId="0" applyFont="1" applyBorder="1" applyAlignment="1">
      <alignment horizontal="center" vertical="top"/>
    </xf>
    <xf numFmtId="0" fontId="2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center" vertical="center"/>
    </xf>
    <xf numFmtId="0" fontId="12" fillId="2" borderId="2" xfId="0" applyFont="1" applyFill="1" applyBorder="1" applyAlignment="1">
      <alignment horizontal="left" vertical="center"/>
    </xf>
  </cellXfs>
  <cellStyles count="1">
    <cellStyle name="Normalno" xfId="0" builtinId="0"/>
  </cellStyles>
  <dxfs count="0"/>
  <tableStyles count="1" defaultTableStyle="TableStyleMedium2" defaultPivotStyle="PivotStyleLight16">
    <tableStyle name="Invisible" pivot="0" table="0" count="0" xr9:uid="{7621734B-B138-4FB7-B87B-D34B1FEF3563}"/>
  </tableStyles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8FFC3A-CF10-4B45-8B07-3259E3073DD2}">
  <sheetPr>
    <pageSetUpPr fitToPage="1"/>
  </sheetPr>
  <dimension ref="A1:I32"/>
  <sheetViews>
    <sheetView zoomScaleNormal="100" zoomScaleSheetLayoutView="85" workbookViewId="0">
      <selection activeCell="I24" sqref="I24"/>
    </sheetView>
  </sheetViews>
  <sheetFormatPr defaultColWidth="9.109375" defaultRowHeight="13.2" x14ac:dyDescent="0.25"/>
  <cols>
    <col min="1" max="9" width="16.33203125" style="1" customWidth="1"/>
    <col min="10" max="16384" width="9.109375" style="1"/>
  </cols>
  <sheetData>
    <row r="1" spans="1:9" ht="33.75" customHeight="1" x14ac:dyDescent="0.25">
      <c r="A1" s="40" t="s">
        <v>0</v>
      </c>
      <c r="B1" s="40"/>
      <c r="C1" s="40"/>
      <c r="D1" s="40"/>
      <c r="E1" s="40"/>
      <c r="F1" s="40"/>
      <c r="G1" s="40"/>
      <c r="H1" s="40"/>
      <c r="I1" s="40"/>
    </row>
    <row r="2" spans="1:9" ht="18" customHeight="1" x14ac:dyDescent="0.25">
      <c r="A2" s="2" t="s">
        <v>1</v>
      </c>
      <c r="B2" s="41" t="s">
        <v>2</v>
      </c>
      <c r="C2" s="41"/>
      <c r="D2" s="41"/>
      <c r="E2" s="41"/>
      <c r="F2" s="41"/>
      <c r="G2" s="41"/>
      <c r="H2" s="41"/>
      <c r="I2" s="41"/>
    </row>
    <row r="3" spans="1:9" ht="18" customHeight="1" x14ac:dyDescent="0.25">
      <c r="A3" s="2" t="s">
        <v>3</v>
      </c>
      <c r="B3" s="42" t="s">
        <v>4</v>
      </c>
      <c r="C3" s="42"/>
      <c r="D3" s="42"/>
      <c r="E3" s="42"/>
      <c r="F3" s="42"/>
      <c r="G3" s="42"/>
      <c r="H3" s="42"/>
      <c r="I3" s="42"/>
    </row>
    <row r="4" spans="1:9" ht="18" customHeight="1" x14ac:dyDescent="0.25">
      <c r="A4" s="2"/>
      <c r="B4" s="43" t="s">
        <v>5</v>
      </c>
      <c r="C4" s="43"/>
      <c r="D4" s="43"/>
      <c r="E4" s="43"/>
      <c r="F4" s="43"/>
      <c r="G4" s="43"/>
      <c r="H4" s="43"/>
      <c r="I4" s="43"/>
    </row>
    <row r="5" spans="1:9" ht="15.75" customHeight="1" x14ac:dyDescent="0.25">
      <c r="A5" s="3" t="s">
        <v>6</v>
      </c>
      <c r="B5" s="44"/>
      <c r="C5" s="45"/>
      <c r="D5" s="45"/>
      <c r="E5" s="45"/>
      <c r="F5" s="45"/>
      <c r="G5" s="45"/>
      <c r="H5" s="46"/>
      <c r="I5" s="47" t="s">
        <v>7</v>
      </c>
    </row>
    <row r="6" spans="1:9" ht="15.75" customHeight="1" x14ac:dyDescent="0.25">
      <c r="A6" s="3" t="s">
        <v>8</v>
      </c>
      <c r="B6" s="44"/>
      <c r="C6" s="45"/>
      <c r="D6" s="45"/>
      <c r="E6" s="45"/>
      <c r="F6" s="45"/>
      <c r="G6" s="45"/>
      <c r="H6" s="46"/>
      <c r="I6" s="48"/>
    </row>
    <row r="7" spans="1:9" ht="15.75" customHeight="1" x14ac:dyDescent="0.25">
      <c r="A7" s="3" t="s">
        <v>9</v>
      </c>
      <c r="B7" s="44"/>
      <c r="C7" s="45"/>
      <c r="D7" s="45"/>
      <c r="E7" s="45"/>
      <c r="F7" s="45"/>
      <c r="G7" s="45"/>
      <c r="H7" s="46"/>
      <c r="I7" s="48"/>
    </row>
    <row r="8" spans="1:9" ht="15.75" customHeight="1" x14ac:dyDescent="0.25">
      <c r="A8" s="3" t="s">
        <v>10</v>
      </c>
      <c r="B8" s="44"/>
      <c r="C8" s="45"/>
      <c r="D8" s="45"/>
      <c r="E8" s="45"/>
      <c r="F8" s="45"/>
      <c r="G8" s="45"/>
      <c r="H8" s="46"/>
      <c r="I8" s="49"/>
    </row>
    <row r="9" spans="1:9" ht="18" customHeight="1" x14ac:dyDescent="0.25">
      <c r="A9" s="4"/>
      <c r="B9" s="52" t="s">
        <v>11</v>
      </c>
      <c r="C9" s="52"/>
      <c r="D9" s="52"/>
      <c r="E9" s="52"/>
      <c r="F9" s="52"/>
      <c r="G9" s="52"/>
      <c r="H9" s="52"/>
      <c r="I9" s="52"/>
    </row>
    <row r="10" spans="1:9" ht="12.75" customHeight="1" x14ac:dyDescent="0.25">
      <c r="A10" s="2" t="s">
        <v>6</v>
      </c>
      <c r="B10" s="41" t="s">
        <v>12</v>
      </c>
      <c r="C10" s="41"/>
      <c r="D10" s="41"/>
      <c r="E10" s="41"/>
      <c r="F10" s="41"/>
      <c r="G10" s="41"/>
      <c r="H10" s="41"/>
      <c r="I10" s="41"/>
    </row>
    <row r="11" spans="1:9" ht="12.75" customHeight="1" x14ac:dyDescent="0.25">
      <c r="A11" s="2" t="s">
        <v>8</v>
      </c>
      <c r="B11" s="41" t="s">
        <v>13</v>
      </c>
      <c r="C11" s="41"/>
      <c r="D11" s="41"/>
      <c r="E11" s="41"/>
      <c r="F11" s="41"/>
      <c r="G11" s="41"/>
      <c r="H11" s="41"/>
      <c r="I11" s="41"/>
    </row>
    <row r="12" spans="1:9" ht="12.75" customHeight="1" x14ac:dyDescent="0.25">
      <c r="A12" s="2" t="s">
        <v>9</v>
      </c>
      <c r="B12" s="41">
        <v>20985255037</v>
      </c>
      <c r="C12" s="41"/>
      <c r="D12" s="41"/>
      <c r="E12" s="41"/>
      <c r="F12" s="41"/>
      <c r="G12" s="41"/>
      <c r="H12" s="41"/>
      <c r="I12" s="41"/>
    </row>
    <row r="13" spans="1:9" ht="12.75" customHeight="1" x14ac:dyDescent="0.25">
      <c r="A13" s="50" t="s">
        <v>10</v>
      </c>
      <c r="B13" s="41" t="s">
        <v>14</v>
      </c>
      <c r="C13" s="41"/>
      <c r="D13" s="41"/>
      <c r="E13" s="41"/>
      <c r="F13" s="41"/>
      <c r="G13" s="41"/>
      <c r="H13" s="41"/>
      <c r="I13" s="41"/>
    </row>
    <row r="14" spans="1:9" ht="12.75" customHeight="1" x14ac:dyDescent="0.25">
      <c r="A14" s="50"/>
      <c r="B14" s="41" t="s">
        <v>15</v>
      </c>
      <c r="C14" s="41"/>
      <c r="D14" s="41"/>
      <c r="E14" s="41"/>
      <c r="F14" s="41"/>
      <c r="G14" s="41"/>
      <c r="H14" s="41"/>
      <c r="I14" s="41"/>
    </row>
    <row r="15" spans="1:9" ht="12.75" customHeight="1" x14ac:dyDescent="0.25">
      <c r="A15" s="50"/>
      <c r="B15" s="41" t="s">
        <v>64</v>
      </c>
      <c r="C15" s="41"/>
      <c r="D15" s="41"/>
      <c r="E15" s="41"/>
      <c r="F15" s="41"/>
      <c r="G15" s="41"/>
      <c r="H15" s="41"/>
      <c r="I15" s="41"/>
    </row>
    <row r="16" spans="1:9" ht="12.75" customHeight="1" x14ac:dyDescent="0.25">
      <c r="A16" s="50"/>
      <c r="B16" s="41" t="s">
        <v>16</v>
      </c>
      <c r="C16" s="41"/>
      <c r="D16" s="41"/>
      <c r="E16" s="41"/>
      <c r="F16" s="41"/>
      <c r="G16" s="41"/>
      <c r="H16" s="41"/>
      <c r="I16" s="41"/>
    </row>
    <row r="17" spans="1:9" ht="12.75" customHeight="1" x14ac:dyDescent="0.25">
      <c r="A17" s="50"/>
      <c r="B17" s="41"/>
      <c r="C17" s="41"/>
      <c r="D17" s="41"/>
      <c r="E17" s="41"/>
      <c r="F17" s="41"/>
      <c r="G17" s="41"/>
      <c r="H17" s="41"/>
      <c r="I17" s="41"/>
    </row>
    <row r="18" spans="1:9" ht="12.75" customHeight="1" x14ac:dyDescent="0.25">
      <c r="A18" s="50"/>
      <c r="B18" s="41" t="s">
        <v>17</v>
      </c>
      <c r="C18" s="41"/>
      <c r="D18" s="41"/>
      <c r="E18" s="41"/>
      <c r="F18" s="41"/>
      <c r="G18" s="41"/>
      <c r="H18" s="41"/>
      <c r="I18" s="41"/>
    </row>
    <row r="19" spans="1:9" ht="12.75" customHeight="1" x14ac:dyDescent="0.25">
      <c r="A19" s="50"/>
      <c r="B19" s="41" t="s">
        <v>18</v>
      </c>
      <c r="C19" s="41"/>
      <c r="D19" s="41"/>
      <c r="E19" s="41"/>
      <c r="F19" s="41"/>
      <c r="G19" s="41"/>
      <c r="H19" s="41"/>
      <c r="I19" s="41"/>
    </row>
    <row r="20" spans="1:9" ht="12.75" customHeight="1" x14ac:dyDescent="0.25">
      <c r="A20" s="50"/>
      <c r="B20" s="41" t="s">
        <v>19</v>
      </c>
      <c r="C20" s="41"/>
      <c r="D20" s="41"/>
      <c r="E20" s="41"/>
      <c r="F20" s="41"/>
      <c r="G20" s="41"/>
      <c r="H20" s="41"/>
      <c r="I20" s="41"/>
    </row>
    <row r="21" spans="1:9" ht="12.75" customHeight="1" x14ac:dyDescent="0.25">
      <c r="A21" s="50"/>
      <c r="B21" s="41" t="s">
        <v>20</v>
      </c>
      <c r="C21" s="41"/>
      <c r="D21" s="41"/>
      <c r="E21" s="41"/>
      <c r="F21" s="41"/>
      <c r="G21" s="41"/>
      <c r="H21" s="41"/>
      <c r="I21" s="41"/>
    </row>
    <row r="22" spans="1:9" ht="27" customHeight="1" x14ac:dyDescent="0.25">
      <c r="A22" s="2" t="s">
        <v>21</v>
      </c>
      <c r="B22" s="44"/>
      <c r="C22" s="45"/>
      <c r="D22" s="45"/>
      <c r="E22" s="45"/>
      <c r="F22" s="45"/>
      <c r="G22" s="45"/>
      <c r="H22" s="46"/>
      <c r="I22" s="5" t="s">
        <v>22</v>
      </c>
    </row>
    <row r="24" spans="1:9" ht="66" x14ac:dyDescent="0.25">
      <c r="A24" s="6" t="s">
        <v>23</v>
      </c>
      <c r="B24" s="6" t="s">
        <v>24</v>
      </c>
      <c r="C24" s="6" t="s">
        <v>25</v>
      </c>
      <c r="D24" s="6" t="s">
        <v>26</v>
      </c>
      <c r="E24" s="6" t="s">
        <v>27</v>
      </c>
      <c r="F24" s="6" t="s">
        <v>28</v>
      </c>
      <c r="G24" s="6" t="str">
        <f>+D24</f>
        <v xml:space="preserve">Ukupan trošak energije (plina) za ugovorno razdoblje 
(bez PDV) </v>
      </c>
      <c r="H24" s="6" t="s">
        <v>29</v>
      </c>
      <c r="I24" s="6" t="s">
        <v>65</v>
      </c>
    </row>
    <row r="25" spans="1:9" x14ac:dyDescent="0.25">
      <c r="A25" s="7" t="s">
        <v>30</v>
      </c>
      <c r="B25" s="7" t="s">
        <v>31</v>
      </c>
      <c r="C25" s="7" t="s">
        <v>32</v>
      </c>
      <c r="D25" s="7" t="s">
        <v>33</v>
      </c>
      <c r="E25" s="7" t="s">
        <v>34</v>
      </c>
      <c r="F25" s="7" t="s">
        <v>35</v>
      </c>
      <c r="G25" s="7" t="s">
        <v>34</v>
      </c>
      <c r="H25" s="7" t="s">
        <v>34</v>
      </c>
      <c r="I25" s="7" t="s">
        <v>30</v>
      </c>
    </row>
    <row r="26" spans="1:9" x14ac:dyDescent="0.25">
      <c r="A26" s="8">
        <v>1</v>
      </c>
      <c r="B26" s="8">
        <v>2</v>
      </c>
      <c r="C26" s="8">
        <v>3</v>
      </c>
      <c r="D26" s="8" t="s">
        <v>36</v>
      </c>
      <c r="E26" s="8">
        <v>5</v>
      </c>
      <c r="F26" s="9">
        <v>6</v>
      </c>
      <c r="G26" s="9" t="s">
        <v>37</v>
      </c>
      <c r="H26" s="9" t="s">
        <v>38</v>
      </c>
      <c r="I26" s="9">
        <v>9</v>
      </c>
    </row>
    <row r="27" spans="1:9" s="17" customFormat="1" ht="33" customHeight="1" x14ac:dyDescent="0.3">
      <c r="A27" s="10"/>
      <c r="B27" s="10"/>
      <c r="C27" s="12">
        <f>78116404+5645457</f>
        <v>83761861</v>
      </c>
      <c r="D27" s="14"/>
      <c r="E27" s="14"/>
      <c r="F27" s="15">
        <v>7.5345000000000004</v>
      </c>
      <c r="G27" s="16"/>
      <c r="H27" s="16"/>
      <c r="I27" s="16"/>
    </row>
    <row r="30" spans="1:9" x14ac:dyDescent="0.25">
      <c r="B30" s="18"/>
    </row>
    <row r="31" spans="1:9" x14ac:dyDescent="0.25">
      <c r="F31" s="19" t="s">
        <v>39</v>
      </c>
    </row>
    <row r="32" spans="1:9" ht="15" customHeight="1" x14ac:dyDescent="0.25">
      <c r="G32" s="51" t="s">
        <v>40</v>
      </c>
      <c r="H32" s="51"/>
      <c r="I32" s="51"/>
    </row>
  </sheetData>
  <mergeCells count="25">
    <mergeCell ref="G32:I32"/>
    <mergeCell ref="B9:I9"/>
    <mergeCell ref="B10:I10"/>
    <mergeCell ref="B11:I11"/>
    <mergeCell ref="B12:I12"/>
    <mergeCell ref="B18:I18"/>
    <mergeCell ref="B19:I19"/>
    <mergeCell ref="B20:I20"/>
    <mergeCell ref="B21:I21"/>
    <mergeCell ref="B22:H22"/>
    <mergeCell ref="A13:A21"/>
    <mergeCell ref="B13:I13"/>
    <mergeCell ref="B14:I14"/>
    <mergeCell ref="B15:I15"/>
    <mergeCell ref="B16:I16"/>
    <mergeCell ref="B17:I17"/>
    <mergeCell ref="A1:I1"/>
    <mergeCell ref="B2:I2"/>
    <mergeCell ref="B3:I3"/>
    <mergeCell ref="B4:I4"/>
    <mergeCell ref="B5:H5"/>
    <mergeCell ref="I5:I8"/>
    <mergeCell ref="B6:H6"/>
    <mergeCell ref="B7:H7"/>
    <mergeCell ref="B8:H8"/>
  </mergeCells>
  <printOptions horizontalCentered="1" verticalCentered="1"/>
  <pageMargins left="0" right="0" top="0" bottom="0" header="0" footer="0"/>
  <pageSetup paperSize="9" orientation="landscape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B0F0FC-31B1-48A1-A5B9-21DD50178050}">
  <sheetPr>
    <pageSetUpPr fitToPage="1"/>
  </sheetPr>
  <dimension ref="A1:L40"/>
  <sheetViews>
    <sheetView zoomScaleNormal="100" zoomScaleSheetLayoutView="145" workbookViewId="0">
      <selection activeCell="B2" sqref="B2:I2"/>
    </sheetView>
  </sheetViews>
  <sheetFormatPr defaultColWidth="9.109375" defaultRowHeight="13.2" x14ac:dyDescent="0.25"/>
  <cols>
    <col min="1" max="1" width="13.5546875" style="1" customWidth="1"/>
    <col min="2" max="2" width="12" style="1" customWidth="1"/>
    <col min="3" max="3" width="14.109375" style="1" customWidth="1"/>
    <col min="4" max="9" width="12" style="1" customWidth="1"/>
    <col min="10" max="16384" width="9.109375" style="1"/>
  </cols>
  <sheetData>
    <row r="1" spans="1:10" ht="42.75" customHeight="1" x14ac:dyDescent="0.25">
      <c r="A1" s="40" t="s">
        <v>0</v>
      </c>
      <c r="B1" s="40"/>
      <c r="C1" s="40"/>
      <c r="D1" s="40"/>
      <c r="E1" s="40"/>
      <c r="F1" s="40"/>
      <c r="G1" s="40"/>
      <c r="H1" s="40"/>
      <c r="I1" s="40"/>
    </row>
    <row r="2" spans="1:10" ht="26.4" x14ac:dyDescent="0.25">
      <c r="A2" s="2" t="s">
        <v>1</v>
      </c>
      <c r="B2" s="73" t="s">
        <v>91</v>
      </c>
      <c r="C2" s="73"/>
      <c r="D2" s="73"/>
      <c r="E2" s="73"/>
      <c r="F2" s="73"/>
      <c r="G2" s="73"/>
      <c r="H2" s="73"/>
      <c r="I2" s="73"/>
      <c r="J2" s="26"/>
    </row>
    <row r="3" spans="1:10" x14ac:dyDescent="0.25">
      <c r="A3" s="2" t="s">
        <v>3</v>
      </c>
      <c r="B3" s="42" t="s">
        <v>4</v>
      </c>
      <c r="C3" s="42"/>
      <c r="D3" s="42"/>
      <c r="E3" s="42"/>
      <c r="F3" s="42"/>
      <c r="G3" s="42"/>
      <c r="H3" s="42"/>
      <c r="I3" s="42"/>
    </row>
    <row r="4" spans="1:10" x14ac:dyDescent="0.25">
      <c r="A4" s="2"/>
      <c r="B4" s="42" t="s">
        <v>5</v>
      </c>
      <c r="C4" s="42"/>
      <c r="D4" s="42"/>
      <c r="E4" s="42"/>
      <c r="F4" s="42"/>
      <c r="G4" s="42"/>
      <c r="H4" s="42"/>
      <c r="I4" s="42"/>
    </row>
    <row r="5" spans="1:10" x14ac:dyDescent="0.25">
      <c r="A5" s="3" t="s">
        <v>6</v>
      </c>
      <c r="B5" s="74"/>
      <c r="C5" s="75"/>
      <c r="D5" s="75"/>
      <c r="E5" s="75"/>
      <c r="F5" s="75"/>
      <c r="G5" s="75"/>
      <c r="H5" s="76"/>
      <c r="I5" s="77" t="s">
        <v>7</v>
      </c>
      <c r="J5" s="24"/>
    </row>
    <row r="6" spans="1:10" x14ac:dyDescent="0.25">
      <c r="A6" s="3" t="s">
        <v>8</v>
      </c>
      <c r="B6" s="74"/>
      <c r="C6" s="75"/>
      <c r="D6" s="75"/>
      <c r="E6" s="75"/>
      <c r="F6" s="75"/>
      <c r="G6" s="75"/>
      <c r="H6" s="76"/>
      <c r="I6" s="78"/>
    </row>
    <row r="7" spans="1:10" x14ac:dyDescent="0.25">
      <c r="A7" s="3" t="s">
        <v>9</v>
      </c>
      <c r="B7" s="74"/>
      <c r="C7" s="75"/>
      <c r="D7" s="75"/>
      <c r="E7" s="75"/>
      <c r="F7" s="75"/>
      <c r="G7" s="75"/>
      <c r="H7" s="76"/>
      <c r="I7" s="78"/>
    </row>
    <row r="8" spans="1:10" x14ac:dyDescent="0.25">
      <c r="A8" s="3" t="s">
        <v>10</v>
      </c>
      <c r="B8" s="74"/>
      <c r="C8" s="75"/>
      <c r="D8" s="75"/>
      <c r="E8" s="75"/>
      <c r="F8" s="75"/>
      <c r="G8" s="75"/>
      <c r="H8" s="76"/>
      <c r="I8" s="79"/>
    </row>
    <row r="9" spans="1:10" x14ac:dyDescent="0.25">
      <c r="A9" s="4"/>
      <c r="B9" s="69" t="s">
        <v>11</v>
      </c>
      <c r="C9" s="69"/>
      <c r="D9" s="69"/>
      <c r="E9" s="69"/>
      <c r="F9" s="69"/>
      <c r="G9" s="69"/>
      <c r="H9" s="69"/>
      <c r="I9" s="69"/>
    </row>
    <row r="10" spans="1:10" x14ac:dyDescent="0.25">
      <c r="A10" s="2" t="s">
        <v>6</v>
      </c>
      <c r="B10" s="41" t="s">
        <v>84</v>
      </c>
      <c r="C10" s="41"/>
      <c r="D10" s="41"/>
      <c r="E10" s="41"/>
      <c r="F10" s="41"/>
      <c r="G10" s="41"/>
      <c r="H10" s="41"/>
      <c r="I10" s="41"/>
    </row>
    <row r="11" spans="1:10" x14ac:dyDescent="0.25">
      <c r="A11" s="2" t="s">
        <v>8</v>
      </c>
      <c r="B11" s="41" t="s">
        <v>85</v>
      </c>
      <c r="C11" s="41"/>
      <c r="D11" s="41"/>
      <c r="E11" s="41"/>
      <c r="F11" s="41"/>
      <c r="G11" s="41"/>
      <c r="H11" s="41"/>
      <c r="I11" s="41"/>
    </row>
    <row r="12" spans="1:10" x14ac:dyDescent="0.25">
      <c r="A12" s="2" t="s">
        <v>9</v>
      </c>
      <c r="B12" s="41">
        <v>18371876226</v>
      </c>
      <c r="C12" s="41"/>
      <c r="D12" s="41"/>
      <c r="E12" s="41"/>
      <c r="F12" s="41"/>
      <c r="G12" s="41"/>
      <c r="H12" s="41"/>
      <c r="I12" s="41"/>
    </row>
    <row r="13" spans="1:10" x14ac:dyDescent="0.25">
      <c r="A13" s="50" t="s">
        <v>10</v>
      </c>
      <c r="B13" s="73" t="s">
        <v>86</v>
      </c>
      <c r="C13" s="73"/>
      <c r="D13" s="73"/>
      <c r="E13" s="73"/>
      <c r="F13" s="73"/>
      <c r="G13" s="73"/>
      <c r="H13" s="73"/>
      <c r="I13" s="73"/>
      <c r="J13" s="24"/>
    </row>
    <row r="14" spans="1:10" x14ac:dyDescent="0.25">
      <c r="A14" s="50"/>
      <c r="B14" s="73" t="s">
        <v>87</v>
      </c>
      <c r="C14" s="73"/>
      <c r="D14" s="73"/>
      <c r="E14" s="73"/>
      <c r="F14" s="73"/>
      <c r="G14" s="73"/>
      <c r="H14" s="73"/>
      <c r="I14" s="73"/>
    </row>
    <row r="15" spans="1:10" x14ac:dyDescent="0.25">
      <c r="A15" s="50"/>
      <c r="B15" s="73" t="s">
        <v>88</v>
      </c>
      <c r="C15" s="73"/>
      <c r="D15" s="73"/>
      <c r="E15" s="73"/>
      <c r="F15" s="73"/>
      <c r="G15" s="73"/>
      <c r="H15" s="73"/>
      <c r="I15" s="73"/>
    </row>
    <row r="16" spans="1:10" x14ac:dyDescent="0.25">
      <c r="A16" s="50"/>
      <c r="B16" s="73" t="s">
        <v>89</v>
      </c>
      <c r="C16" s="73"/>
      <c r="D16" s="73"/>
      <c r="E16" s="73"/>
      <c r="F16" s="73"/>
      <c r="G16" s="73"/>
      <c r="H16" s="73"/>
      <c r="I16" s="73"/>
    </row>
    <row r="17" spans="1:12" ht="26.4" x14ac:dyDescent="0.25">
      <c r="A17" s="2" t="s">
        <v>21</v>
      </c>
      <c r="B17" s="70"/>
      <c r="C17" s="71"/>
      <c r="D17" s="71"/>
      <c r="E17" s="71"/>
      <c r="F17" s="71"/>
      <c r="G17" s="71"/>
      <c r="H17" s="72"/>
      <c r="I17" s="5" t="s">
        <v>22</v>
      </c>
    </row>
    <row r="19" spans="1:12" ht="79.2" x14ac:dyDescent="0.25">
      <c r="A19" s="6" t="s">
        <v>75</v>
      </c>
      <c r="B19" s="6" t="s">
        <v>76</v>
      </c>
      <c r="C19" s="6" t="s">
        <v>83</v>
      </c>
      <c r="D19" s="6" t="s">
        <v>77</v>
      </c>
      <c r="E19" s="6" t="s">
        <v>82</v>
      </c>
      <c r="F19" s="6" t="s">
        <v>29</v>
      </c>
      <c r="G19" s="35" t="s">
        <v>81</v>
      </c>
      <c r="H19" s="67" t="s">
        <v>78</v>
      </c>
      <c r="I19" s="68"/>
      <c r="K19" s="33"/>
      <c r="L19" s="33"/>
    </row>
    <row r="20" spans="1:12" x14ac:dyDescent="0.25">
      <c r="A20" s="34" t="s">
        <v>66</v>
      </c>
      <c r="B20" s="34" t="s">
        <v>67</v>
      </c>
      <c r="C20" s="34" t="s">
        <v>69</v>
      </c>
      <c r="D20" s="34" t="s">
        <v>33</v>
      </c>
      <c r="E20" s="34" t="s">
        <v>33</v>
      </c>
      <c r="F20" s="34" t="s">
        <v>33</v>
      </c>
      <c r="G20" s="36" t="s">
        <v>67</v>
      </c>
      <c r="I20" s="27"/>
    </row>
    <row r="21" spans="1:12" x14ac:dyDescent="0.25">
      <c r="A21" s="8">
        <v>1</v>
      </c>
      <c r="B21" s="8">
        <v>2</v>
      </c>
      <c r="C21" s="8">
        <v>3</v>
      </c>
      <c r="D21" s="8" t="s">
        <v>36</v>
      </c>
      <c r="E21" s="8">
        <v>5</v>
      </c>
      <c r="F21" s="9" t="s">
        <v>68</v>
      </c>
      <c r="G21" s="37" t="s">
        <v>79</v>
      </c>
      <c r="I21" s="28"/>
    </row>
    <row r="22" spans="1:12" s="17" customFormat="1" ht="22.8" x14ac:dyDescent="0.3">
      <c r="A22" s="30">
        <v>0</v>
      </c>
      <c r="B22" s="11">
        <f>ROUND(+A22/1000,6)</f>
        <v>0</v>
      </c>
      <c r="C22" s="39">
        <v>9090100</v>
      </c>
      <c r="D22" s="13">
        <f>ROUND(B22*C22,2)</f>
        <v>0</v>
      </c>
      <c r="E22" s="31">
        <v>0</v>
      </c>
      <c r="F22" s="25">
        <f>ROUND(D22+E22,2)</f>
        <v>0</v>
      </c>
      <c r="G22" s="38">
        <f>ROUND(F22/C22,6)</f>
        <v>0</v>
      </c>
      <c r="H22" s="32" t="s">
        <v>7</v>
      </c>
      <c r="I22" s="29"/>
      <c r="J22" s="26"/>
      <c r="K22" s="26"/>
    </row>
    <row r="23" spans="1:12" x14ac:dyDescent="0.25">
      <c r="C23" s="24"/>
    </row>
    <row r="24" spans="1:12" ht="51" customHeight="1" x14ac:dyDescent="0.25">
      <c r="A24" s="54" t="s">
        <v>70</v>
      </c>
      <c r="B24" s="55"/>
      <c r="C24" s="56"/>
      <c r="D24" s="57"/>
      <c r="E24" s="57"/>
      <c r="F24" s="57"/>
      <c r="G24" s="57"/>
      <c r="H24" s="58"/>
      <c r="I24" s="47" t="s">
        <v>7</v>
      </c>
      <c r="J24" s="24"/>
    </row>
    <row r="25" spans="1:12" x14ac:dyDescent="0.25">
      <c r="A25" s="62">
        <v>8</v>
      </c>
      <c r="B25" s="63"/>
      <c r="C25" s="59"/>
      <c r="D25" s="60"/>
      <c r="E25" s="60"/>
      <c r="F25" s="60"/>
      <c r="G25" s="60"/>
      <c r="H25" s="61"/>
      <c r="I25" s="48"/>
    </row>
    <row r="26" spans="1:12" ht="51" customHeight="1" x14ac:dyDescent="0.25">
      <c r="A26" s="54" t="s">
        <v>80</v>
      </c>
      <c r="B26" s="55"/>
      <c r="C26" s="57"/>
      <c r="D26" s="57"/>
      <c r="E26" s="57"/>
      <c r="F26" s="57"/>
      <c r="G26" s="57"/>
      <c r="H26" s="58"/>
      <c r="I26" s="48"/>
    </row>
    <row r="27" spans="1:12" x14ac:dyDescent="0.25">
      <c r="A27" s="62">
        <f>+A25+1</f>
        <v>9</v>
      </c>
      <c r="B27" s="63"/>
      <c r="C27" s="60"/>
      <c r="D27" s="60"/>
      <c r="E27" s="60"/>
      <c r="F27" s="60"/>
      <c r="G27" s="60"/>
      <c r="H27" s="61"/>
      <c r="I27" s="49"/>
    </row>
    <row r="28" spans="1:12" x14ac:dyDescent="0.25">
      <c r="C28" s="24"/>
    </row>
    <row r="29" spans="1:12" ht="51" customHeight="1" x14ac:dyDescent="0.25">
      <c r="A29" s="54" t="s">
        <v>71</v>
      </c>
      <c r="B29" s="55"/>
      <c r="C29" s="56"/>
      <c r="D29" s="57"/>
      <c r="E29" s="57"/>
      <c r="F29" s="57"/>
      <c r="G29" s="57"/>
      <c r="H29" s="58"/>
      <c r="I29" s="47" t="s">
        <v>7</v>
      </c>
      <c r="J29" s="24"/>
    </row>
    <row r="30" spans="1:12" x14ac:dyDescent="0.25">
      <c r="A30" s="62">
        <f>+A27+1</f>
        <v>10</v>
      </c>
      <c r="B30" s="63"/>
      <c r="C30" s="59"/>
      <c r="D30" s="60"/>
      <c r="E30" s="60"/>
      <c r="F30" s="60"/>
      <c r="G30" s="60"/>
      <c r="H30" s="61"/>
      <c r="I30" s="48"/>
    </row>
    <row r="31" spans="1:12" ht="51" customHeight="1" x14ac:dyDescent="0.25">
      <c r="A31" s="64" t="s">
        <v>80</v>
      </c>
      <c r="B31" s="65"/>
      <c r="C31" s="56"/>
      <c r="D31" s="57"/>
      <c r="E31" s="57"/>
      <c r="F31" s="57"/>
      <c r="G31" s="57"/>
      <c r="H31" s="58"/>
      <c r="I31" s="48"/>
    </row>
    <row r="32" spans="1:12" x14ac:dyDescent="0.25">
      <c r="A32" s="62">
        <f>+A30+1</f>
        <v>11</v>
      </c>
      <c r="B32" s="66"/>
      <c r="C32" s="59"/>
      <c r="D32" s="60"/>
      <c r="E32" s="60"/>
      <c r="F32" s="60"/>
      <c r="G32" s="60"/>
      <c r="H32" s="61"/>
      <c r="I32" s="49"/>
    </row>
    <row r="33" spans="1:11" ht="33.75" customHeight="1" x14ac:dyDescent="0.25">
      <c r="A33" s="53" t="s">
        <v>90</v>
      </c>
      <c r="B33" s="53"/>
      <c r="C33" s="53"/>
      <c r="D33" s="53"/>
      <c r="E33" s="53"/>
      <c r="F33" s="53"/>
      <c r="G33" s="53"/>
      <c r="H33" s="53"/>
      <c r="I33" s="53"/>
      <c r="K33" s="26"/>
    </row>
    <row r="34" spans="1:11" x14ac:dyDescent="0.25">
      <c r="C34" s="24"/>
    </row>
    <row r="35" spans="1:11" x14ac:dyDescent="0.25">
      <c r="C35" s="24"/>
    </row>
    <row r="36" spans="1:11" x14ac:dyDescent="0.25">
      <c r="C36" s="24"/>
    </row>
    <row r="37" spans="1:11" x14ac:dyDescent="0.25">
      <c r="C37" s="24"/>
    </row>
    <row r="38" spans="1:11" x14ac:dyDescent="0.25">
      <c r="B38" s="18"/>
    </row>
    <row r="39" spans="1:11" x14ac:dyDescent="0.25">
      <c r="F39" s="19" t="s">
        <v>39</v>
      </c>
    </row>
    <row r="40" spans="1:11" x14ac:dyDescent="0.25">
      <c r="G40" s="51" t="s">
        <v>40</v>
      </c>
      <c r="H40" s="51"/>
      <c r="I40" s="51"/>
    </row>
  </sheetData>
  <mergeCells count="36">
    <mergeCell ref="A1:I1"/>
    <mergeCell ref="B2:I2"/>
    <mergeCell ref="B3:I3"/>
    <mergeCell ref="B4:I4"/>
    <mergeCell ref="B5:H5"/>
    <mergeCell ref="I5:I8"/>
    <mergeCell ref="B6:H6"/>
    <mergeCell ref="B7:H7"/>
    <mergeCell ref="B8:H8"/>
    <mergeCell ref="A13:A16"/>
    <mergeCell ref="B13:I13"/>
    <mergeCell ref="B14:I14"/>
    <mergeCell ref="B15:I15"/>
    <mergeCell ref="B16:I16"/>
    <mergeCell ref="H19:I19"/>
    <mergeCell ref="B9:I9"/>
    <mergeCell ref="B10:I10"/>
    <mergeCell ref="B11:I11"/>
    <mergeCell ref="B12:I12"/>
    <mergeCell ref="B17:H17"/>
    <mergeCell ref="A24:B24"/>
    <mergeCell ref="C24:H25"/>
    <mergeCell ref="I24:I27"/>
    <mergeCell ref="A25:B25"/>
    <mergeCell ref="A26:B26"/>
    <mergeCell ref="C26:H27"/>
    <mergeCell ref="A27:B27"/>
    <mergeCell ref="A33:I33"/>
    <mergeCell ref="G40:I40"/>
    <mergeCell ref="A29:B29"/>
    <mergeCell ref="C29:H30"/>
    <mergeCell ref="I29:I32"/>
    <mergeCell ref="A30:B30"/>
    <mergeCell ref="A31:B31"/>
    <mergeCell ref="C31:H32"/>
    <mergeCell ref="A32:B32"/>
  </mergeCells>
  <printOptions horizontalCentered="1" verticalCentered="1"/>
  <pageMargins left="0" right="0" top="0" bottom="0" header="0" footer="0"/>
  <pageSetup paperSize="9" scale="9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42ACDD-A273-46C6-A0B5-7AC298F1D52E}">
  <dimension ref="A1:I36"/>
  <sheetViews>
    <sheetView tabSelected="1" topLeftCell="A25" zoomScaleNormal="100" zoomScaleSheetLayoutView="115" workbookViewId="0">
      <selection activeCell="C6" sqref="C6:H6"/>
    </sheetView>
  </sheetViews>
  <sheetFormatPr defaultColWidth="9.109375" defaultRowHeight="13.2" x14ac:dyDescent="0.25"/>
  <cols>
    <col min="1" max="1" width="16.6640625" style="17" customWidth="1"/>
    <col min="2" max="2" width="14.109375" style="17" customWidth="1"/>
    <col min="3" max="8" width="11.88671875" style="1" customWidth="1"/>
    <col min="9" max="16384" width="9.109375" style="1"/>
  </cols>
  <sheetData>
    <row r="1" spans="1:8" ht="33.75" customHeight="1" x14ac:dyDescent="0.25">
      <c r="A1" s="94" t="s">
        <v>41</v>
      </c>
      <c r="B1" s="94"/>
      <c r="C1" s="94"/>
      <c r="D1" s="94"/>
      <c r="E1" s="94"/>
      <c r="F1" s="94"/>
      <c r="G1" s="94"/>
      <c r="H1" s="94"/>
    </row>
    <row r="3" spans="1:8" ht="21" customHeight="1" x14ac:dyDescent="0.25">
      <c r="A3" s="20" t="s">
        <v>42</v>
      </c>
    </row>
    <row r="4" spans="1:8" ht="20.25" customHeight="1" x14ac:dyDescent="0.25">
      <c r="A4" s="81" t="s">
        <v>43</v>
      </c>
      <c r="B4" s="81"/>
      <c r="C4" s="95" t="s">
        <v>84</v>
      </c>
      <c r="D4" s="95"/>
      <c r="E4" s="95"/>
      <c r="F4" s="95"/>
      <c r="G4" s="95"/>
      <c r="H4" s="95"/>
    </row>
    <row r="5" spans="1:8" ht="20.25" customHeight="1" x14ac:dyDescent="0.25">
      <c r="A5" s="81" t="s">
        <v>44</v>
      </c>
      <c r="B5" s="81"/>
      <c r="C5" s="81" t="s">
        <v>85</v>
      </c>
      <c r="D5" s="81"/>
      <c r="E5" s="81"/>
      <c r="F5" s="81"/>
      <c r="G5" s="81"/>
      <c r="H5" s="81"/>
    </row>
    <row r="6" spans="1:8" ht="20.25" customHeight="1" x14ac:dyDescent="0.25">
      <c r="A6" s="81" t="s">
        <v>45</v>
      </c>
      <c r="B6" s="81"/>
      <c r="C6" s="81">
        <v>18371876226</v>
      </c>
      <c r="D6" s="81"/>
      <c r="E6" s="81"/>
      <c r="F6" s="81"/>
      <c r="G6" s="81"/>
      <c r="H6" s="81"/>
    </row>
    <row r="8" spans="1:8" ht="21" customHeight="1" x14ac:dyDescent="0.25">
      <c r="A8" s="20" t="s">
        <v>46</v>
      </c>
    </row>
    <row r="9" spans="1:8" ht="21" customHeight="1" x14ac:dyDescent="0.25">
      <c r="A9" s="81" t="s">
        <v>47</v>
      </c>
      <c r="B9" s="81"/>
      <c r="C9" s="82"/>
      <c r="D9" s="82"/>
      <c r="E9" s="82"/>
      <c r="F9" s="82"/>
      <c r="G9" s="82"/>
      <c r="H9" s="83"/>
    </row>
    <row r="10" spans="1:8" ht="21" customHeight="1" x14ac:dyDescent="0.25">
      <c r="A10" s="81" t="s">
        <v>44</v>
      </c>
      <c r="B10" s="81"/>
      <c r="C10" s="82"/>
      <c r="D10" s="82"/>
      <c r="E10" s="82"/>
      <c r="F10" s="82"/>
      <c r="G10" s="82"/>
      <c r="H10" s="83"/>
    </row>
    <row r="11" spans="1:8" ht="21" customHeight="1" x14ac:dyDescent="0.25">
      <c r="A11" s="81" t="s">
        <v>45</v>
      </c>
      <c r="B11" s="81"/>
      <c r="C11" s="82"/>
      <c r="D11" s="82"/>
      <c r="E11" s="82"/>
      <c r="F11" s="82"/>
      <c r="G11" s="82"/>
      <c r="H11" s="83"/>
    </row>
    <row r="12" spans="1:8" ht="21" customHeight="1" x14ac:dyDescent="0.25">
      <c r="A12" s="81" t="s">
        <v>48</v>
      </c>
      <c r="B12" s="81"/>
      <c r="C12" s="82"/>
      <c r="D12" s="82"/>
      <c r="E12" s="82"/>
      <c r="F12" s="82"/>
      <c r="G12" s="82"/>
      <c r="H12" s="83"/>
    </row>
    <row r="13" spans="1:8" ht="21" customHeight="1" x14ac:dyDescent="0.25">
      <c r="A13" s="81" t="s">
        <v>49</v>
      </c>
      <c r="B13" s="81"/>
      <c r="D13" s="21" t="s">
        <v>50</v>
      </c>
      <c r="E13" s="21"/>
      <c r="F13" s="21" t="s">
        <v>51</v>
      </c>
      <c r="G13" s="17"/>
      <c r="H13" s="22" t="s">
        <v>52</v>
      </c>
    </row>
    <row r="14" spans="1:8" ht="21" customHeight="1" x14ac:dyDescent="0.25">
      <c r="A14" s="81" t="s">
        <v>53</v>
      </c>
      <c r="B14" s="81"/>
      <c r="C14" s="82"/>
      <c r="D14" s="82"/>
      <c r="E14" s="82"/>
      <c r="F14" s="82"/>
      <c r="G14" s="82"/>
      <c r="H14" s="83"/>
    </row>
    <row r="15" spans="1:8" ht="21" customHeight="1" x14ac:dyDescent="0.25">
      <c r="A15" s="81" t="s">
        <v>54</v>
      </c>
      <c r="B15" s="81"/>
      <c r="C15" s="82"/>
      <c r="D15" s="82"/>
      <c r="E15" s="82"/>
      <c r="F15" s="82"/>
      <c r="G15" s="82"/>
      <c r="H15" s="83"/>
    </row>
    <row r="16" spans="1:8" ht="21" customHeight="1" x14ac:dyDescent="0.25">
      <c r="A16" s="81" t="s">
        <v>55</v>
      </c>
      <c r="B16" s="81"/>
      <c r="C16" s="82"/>
      <c r="D16" s="82"/>
      <c r="E16" s="82"/>
      <c r="F16" s="82"/>
      <c r="G16" s="82"/>
      <c r="H16" s="83"/>
    </row>
    <row r="17" spans="1:9" ht="21" customHeight="1" x14ac:dyDescent="0.25">
      <c r="A17" s="81" t="s">
        <v>56</v>
      </c>
      <c r="B17" s="81"/>
      <c r="C17" s="82"/>
      <c r="D17" s="82"/>
      <c r="E17" s="82"/>
      <c r="F17" s="82"/>
      <c r="G17" s="82"/>
      <c r="H17" s="83"/>
    </row>
    <row r="18" spans="1:9" ht="21" customHeight="1" x14ac:dyDescent="0.25">
      <c r="A18" s="81" t="s">
        <v>57</v>
      </c>
      <c r="B18" s="81"/>
      <c r="C18" s="82"/>
      <c r="D18" s="82"/>
      <c r="E18" s="82"/>
      <c r="F18" s="82"/>
      <c r="G18" s="82"/>
      <c r="H18" s="83"/>
    </row>
    <row r="20" spans="1:9" ht="30" customHeight="1" x14ac:dyDescent="0.25">
      <c r="A20" s="81" t="s">
        <v>58</v>
      </c>
      <c r="B20" s="81"/>
      <c r="C20" s="91" t="s">
        <v>91</v>
      </c>
      <c r="D20" s="92"/>
      <c r="E20" s="92"/>
      <c r="F20" s="92"/>
      <c r="G20" s="92"/>
      <c r="H20" s="93"/>
      <c r="I20" s="26"/>
    </row>
    <row r="21" spans="1:9" ht="30" customHeight="1" x14ac:dyDescent="0.25">
      <c r="A21" s="81" t="s">
        <v>59</v>
      </c>
      <c r="B21" s="81"/>
      <c r="C21" s="90" t="s">
        <v>4</v>
      </c>
      <c r="D21" s="90"/>
      <c r="E21" s="90"/>
      <c r="F21" s="90"/>
      <c r="G21" s="90"/>
      <c r="H21" s="90"/>
    </row>
    <row r="23" spans="1:9" ht="30" customHeight="1" x14ac:dyDescent="0.25">
      <c r="A23" s="90" t="s">
        <v>72</v>
      </c>
      <c r="B23" s="90"/>
      <c r="C23" s="86"/>
      <c r="D23" s="87"/>
      <c r="E23" s="87"/>
      <c r="F23" s="87"/>
      <c r="G23" s="87"/>
      <c r="H23" s="88"/>
    </row>
    <row r="24" spans="1:9" x14ac:dyDescent="0.25">
      <c r="A24" s="23"/>
      <c r="B24" s="23"/>
      <c r="C24" s="85"/>
      <c r="D24" s="85"/>
      <c r="E24" s="85"/>
      <c r="F24" s="85"/>
      <c r="G24" s="85"/>
      <c r="H24" s="85"/>
    </row>
    <row r="25" spans="1:9" ht="30" customHeight="1" x14ac:dyDescent="0.25">
      <c r="A25" s="81" t="s">
        <v>73</v>
      </c>
      <c r="B25" s="81"/>
      <c r="C25" s="86"/>
      <c r="D25" s="87"/>
      <c r="E25" s="87"/>
      <c r="F25" s="87"/>
      <c r="G25" s="87"/>
      <c r="H25" s="88"/>
    </row>
    <row r="26" spans="1:9" ht="24.75" customHeight="1" x14ac:dyDescent="0.25">
      <c r="A26" s="23"/>
      <c r="B26" s="23"/>
      <c r="C26" s="89" t="s">
        <v>60</v>
      </c>
      <c r="D26" s="89"/>
      <c r="E26" s="89"/>
      <c r="F26" s="89"/>
      <c r="G26" s="89"/>
      <c r="H26" s="89"/>
    </row>
    <row r="27" spans="1:9" ht="30" customHeight="1" x14ac:dyDescent="0.25">
      <c r="A27" s="90" t="s">
        <v>74</v>
      </c>
      <c r="B27" s="90"/>
      <c r="C27" s="86"/>
      <c r="D27" s="87"/>
      <c r="E27" s="87"/>
      <c r="F27" s="87"/>
      <c r="G27" s="87"/>
      <c r="H27" s="88"/>
    </row>
    <row r="28" spans="1:9" ht="22.5" customHeight="1" x14ac:dyDescent="0.25">
      <c r="A28" s="23"/>
      <c r="B28" s="23"/>
      <c r="C28" s="80" t="s">
        <v>61</v>
      </c>
      <c r="D28" s="80"/>
      <c r="E28" s="80"/>
      <c r="F28" s="80"/>
      <c r="G28" s="80"/>
      <c r="H28" s="80"/>
    </row>
    <row r="29" spans="1:9" ht="21" customHeight="1" x14ac:dyDescent="0.25">
      <c r="A29" s="81" t="s">
        <v>62</v>
      </c>
      <c r="B29" s="81"/>
      <c r="C29" s="82"/>
      <c r="D29" s="82"/>
      <c r="E29" s="82"/>
      <c r="F29" s="82"/>
      <c r="G29" s="82"/>
      <c r="H29" s="83"/>
    </row>
    <row r="31" spans="1:9" ht="21" customHeight="1" x14ac:dyDescent="0.25">
      <c r="A31" s="81" t="s">
        <v>63</v>
      </c>
      <c r="B31" s="81"/>
      <c r="C31" s="82"/>
      <c r="D31" s="82"/>
      <c r="E31" s="82"/>
      <c r="F31" s="82"/>
      <c r="G31" s="82"/>
      <c r="H31" s="83"/>
    </row>
    <row r="35" spans="4:8" x14ac:dyDescent="0.25">
      <c r="D35" s="19" t="s">
        <v>39</v>
      </c>
      <c r="E35" s="84"/>
      <c r="F35" s="84"/>
      <c r="G35" s="84"/>
      <c r="H35" s="84"/>
    </row>
    <row r="36" spans="4:8" ht="15" customHeight="1" x14ac:dyDescent="0.25">
      <c r="E36" s="51" t="s">
        <v>40</v>
      </c>
      <c r="F36" s="51"/>
      <c r="G36" s="51"/>
      <c r="H36" s="51"/>
    </row>
  </sheetData>
  <mergeCells count="45">
    <mergeCell ref="A6:B6"/>
    <mergeCell ref="C6:H6"/>
    <mergeCell ref="A1:H1"/>
    <mergeCell ref="A4:B4"/>
    <mergeCell ref="C4:H4"/>
    <mergeCell ref="A5:B5"/>
    <mergeCell ref="C5:H5"/>
    <mergeCell ref="A15:B15"/>
    <mergeCell ref="C15:H15"/>
    <mergeCell ref="A9:B9"/>
    <mergeCell ref="C9:H9"/>
    <mergeCell ref="A10:B10"/>
    <mergeCell ref="C10:H10"/>
    <mergeCell ref="A11:B11"/>
    <mergeCell ref="C11:H11"/>
    <mergeCell ref="A12:B12"/>
    <mergeCell ref="C12:H12"/>
    <mergeCell ref="A13:B13"/>
    <mergeCell ref="A14:B14"/>
    <mergeCell ref="C14:H14"/>
    <mergeCell ref="A16:B16"/>
    <mergeCell ref="C16:H16"/>
    <mergeCell ref="A17:B17"/>
    <mergeCell ref="C17:H17"/>
    <mergeCell ref="A18:B18"/>
    <mergeCell ref="C18:H18"/>
    <mergeCell ref="A20:B20"/>
    <mergeCell ref="C20:H20"/>
    <mergeCell ref="A21:B21"/>
    <mergeCell ref="C21:H21"/>
    <mergeCell ref="A23:B23"/>
    <mergeCell ref="C23:H23"/>
    <mergeCell ref="C24:H24"/>
    <mergeCell ref="A25:B25"/>
    <mergeCell ref="C25:H25"/>
    <mergeCell ref="C26:H26"/>
    <mergeCell ref="A27:B27"/>
    <mergeCell ref="C27:H27"/>
    <mergeCell ref="E36:H36"/>
    <mergeCell ref="C28:H28"/>
    <mergeCell ref="A29:B29"/>
    <mergeCell ref="C29:H29"/>
    <mergeCell ref="A31:B31"/>
    <mergeCell ref="C31:H31"/>
    <mergeCell ref="E35:H35"/>
  </mergeCells>
  <printOptions horizontalCentered="1" verticalCentered="1"/>
  <pageMargins left="0" right="0" top="0" bottom="0" header="0" footer="0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</vt:i4>
      </vt:variant>
      <vt:variant>
        <vt:lpstr>Imenovani rasponi</vt:lpstr>
      </vt:variant>
      <vt:variant>
        <vt:i4>2</vt:i4>
      </vt:variant>
    </vt:vector>
  </HeadingPairs>
  <TitlesOfParts>
    <vt:vector size="5" baseType="lpstr">
      <vt:lpstr>Troškovnik - FC (za pdf)</vt:lpstr>
      <vt:lpstr>Troškovnik</vt:lpstr>
      <vt:lpstr>Ponudbeni list</vt:lpstr>
      <vt:lpstr>'Ponudbeni list'!Podrucje_ispisa</vt:lpstr>
      <vt:lpstr>Troškovnik!Podrucje_ispisa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Sanja</dc:creator>
  <cp:lastModifiedBy>Irena Staresec</cp:lastModifiedBy>
  <cp:lastPrinted>2024-03-06T10:37:09Z</cp:lastPrinted>
  <dcterms:created xsi:type="dcterms:W3CDTF">2022-04-22T12:38:40Z</dcterms:created>
  <dcterms:modified xsi:type="dcterms:W3CDTF">2024-03-18T13:32:34Z</dcterms:modified>
</cp:coreProperties>
</file>